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ttinghamcc-my.sharepoint.com/personal/david_brewster_nottinghamcity_gov_uk/Documents/Documents_Migrated/My Documents/Open Data/Data Moving Elsewhere/Finance/Section 251 Budget and Outturn Statements/2020 21/"/>
    </mc:Choice>
  </mc:AlternateContent>
  <xr:revisionPtr revIDLastSave="0" documentId="8_{35FED566-9E84-40DF-9720-541AE9D980D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251Outturn202021_TA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5" i="1" l="1"/>
  <c r="I95" i="1"/>
  <c r="H77" i="1"/>
</calcChain>
</file>

<file path=xl/sharedStrings.xml><?xml version="1.0" encoding="utf-8"?>
<sst xmlns="http://schemas.openxmlformats.org/spreadsheetml/2006/main" count="259" uniqueCount="124">
  <si>
    <t>DEPARTMENT FOR EDUCATION DATA COLLECTION
Year 2020-21
TABLE A: LA Level Information</t>
  </si>
  <si>
    <t/>
  </si>
  <si>
    <t>LA: Nottingham</t>
  </si>
  <si>
    <t>LA No: 892</t>
  </si>
  <si>
    <t>Description</t>
  </si>
  <si>
    <t>Early Years</t>
  </si>
  <si>
    <t>Primaries</t>
  </si>
  <si>
    <t>Secondary</t>
  </si>
  <si>
    <t>SENSpecial</t>
  </si>
  <si>
    <t>APPRU</t>
  </si>
  <si>
    <t>Post School</t>
  </si>
  <si>
    <t>Gross</t>
  </si>
  <si>
    <t>Income</t>
  </si>
  <si>
    <t>Net</t>
  </si>
  <si>
    <t xml:space="preserve">Primary 
</t>
  </si>
  <si>
    <t xml:space="preserve">Secondary 
</t>
  </si>
  <si>
    <t>SEN/Special Schools</t>
  </si>
  <si>
    <t>AP/PRUs</t>
  </si>
  <si>
    <t xml:space="preserve">Post School
</t>
  </si>
  <si>
    <t xml:space="preserve">Gross
</t>
  </si>
  <si>
    <t xml:space="preserve">Net
</t>
  </si>
  <si>
    <t>1 SCHOOLS EXPENDITURE</t>
  </si>
  <si>
    <t>1.0.1 Individual Schools Budget (after academies recoupment), including grant for maintained school sixth forms but excluding all high needs place funding</t>
  </si>
  <si>
    <t>1.0.2 High needs place funding within Individual Schools Budget (after academies recoupment), including all pre- and post-16 place funding for maintained schools</t>
  </si>
  <si>
    <t>DE-DELEGATED ITEMS</t>
  </si>
  <si>
    <t>1.1.1 Contingencies</t>
  </si>
  <si>
    <t>1.1.2 Behaviour support services</t>
  </si>
  <si>
    <t>1.1.3 Support to UPEG and bilingual learners</t>
  </si>
  <si>
    <t>1.1.4 Free school meals eligibility</t>
  </si>
  <si>
    <t>1.1.5 Insurance</t>
  </si>
  <si>
    <t>1.1.6 Museum and Library services</t>
  </si>
  <si>
    <t>1.1.7 Licences/subscriptions</t>
  </si>
  <si>
    <t>1.1.8 Staff costs - supply cover excluding cover for facility time</t>
  </si>
  <si>
    <t>1.1.9 Staff costs - supply cover for facility time</t>
  </si>
  <si>
    <t>1.1.10 School improvement</t>
  </si>
  <si>
    <t>HIGH NEEDS EXPENDITURE</t>
  </si>
  <si>
    <t>1.2.1 Top up funding - maintained schools</t>
  </si>
  <si>
    <t>1.2.2 Top-up funding – academies, free schools and colleges</t>
  </si>
  <si>
    <t>1.2.3 Top-up and other funding – non-maintained and independent providers</t>
  </si>
  <si>
    <t>1.2.4 Additional high needs targeted funding for mainstream schools and academies</t>
  </si>
  <si>
    <t>1.2.5 SEN support services</t>
  </si>
  <si>
    <t>1.2.6 Hospital education services</t>
  </si>
  <si>
    <t>1.2.7 Other alternative provision services</t>
  </si>
  <si>
    <t>1.2.8 Support for inclusion</t>
  </si>
  <si>
    <t>1.2.9 Special schools and PRUs in financial difficulty</t>
  </si>
  <si>
    <t>1.2.10 PFI and BSF costs at special schools, AP/ PRUs and Post 16 institutions only</t>
  </si>
  <si>
    <t>1.2.11 Direct payments (SEN and disability)</t>
  </si>
  <si>
    <t>1.2.12 Carbon reduction commitment allowances (PRUs)</t>
  </si>
  <si>
    <t>1.2.13 Therapies and other health related services</t>
  </si>
  <si>
    <t>EARLY YEARS EXPENDITURE</t>
  </si>
  <si>
    <t>1.3.1 Central expenditure on early years entitlement</t>
  </si>
  <si>
    <t>CENTRAL PROVISION WITHIN SCHOOLS SPEND</t>
  </si>
  <si>
    <t>1.4.1 Contribution to combined expenditure</t>
  </si>
  <si>
    <t>1.4.2 School admissions</t>
  </si>
  <si>
    <t>1.4.3 Servicing of schools forums</t>
  </si>
  <si>
    <t>1.4.4 Termination of employment costs</t>
  </si>
  <si>
    <t>1.4.5 Falling Rolls Fund</t>
  </si>
  <si>
    <t>1.4.6 Capital expenditure from revenue (CERA)</t>
  </si>
  <si>
    <t>1.4.7 Prudential borrowing costs</t>
  </si>
  <si>
    <t>1.4.8 Fees to independent schools without SEN</t>
  </si>
  <si>
    <t>1.4.9 Equal pay - back pay</t>
  </si>
  <si>
    <t>1.4.10 Pupil growth</t>
  </si>
  <si>
    <t>1.4.11 SEN transport</t>
  </si>
  <si>
    <t>1.4.12 Exceptions agreed by Secretary of State</t>
  </si>
  <si>
    <t>1.4.13 Infant class sizes</t>
  </si>
  <si>
    <t>1.4.14 Other items</t>
  </si>
  <si>
    <t>CENTRAL PROVISION WITHIN SCHOOLS SPEND (FORMER ESG RETAINED DUTIES)</t>
  </si>
  <si>
    <t>1.5.1 Education welfare service</t>
  </si>
  <si>
    <t>1.5.2 Asset management</t>
  </si>
  <si>
    <t>1.5.3 Statutory/ Regulatory duties</t>
  </si>
  <si>
    <t>CENTRAL PROVISION FUNDED THROUGH MAINTAINED SCHOOLS SPEND</t>
  </si>
  <si>
    <t>1.6.1 Central support services</t>
  </si>
  <si>
    <t>1.6.2 Education welfare service</t>
  </si>
  <si>
    <t>1.6.3 Asset management</t>
  </si>
  <si>
    <t>1.6.4 Statutory/ Regulatory duties</t>
  </si>
  <si>
    <t>1.6.5 Premature retirement cost/ Redundancy costs (new provisions)</t>
  </si>
  <si>
    <t>1.6.6 Monitoring national curriculum assessment</t>
  </si>
  <si>
    <t>1.7.1 Other Specific Grants</t>
  </si>
  <si>
    <t>1.8.1 TOTAL SCHOOLS EXPENDITURE (after academy recoupment)</t>
  </si>
  <si>
    <t>RECONCILIATION OF SCHOOLS EXPENDITURE</t>
  </si>
  <si>
    <t>1.9.1 Dedicated Schools Grant for 2020-21 (after deductions for academies recoupment and direct funding of high needs places by ESFA)</t>
  </si>
  <si>
    <t>1.9.1a Dedicated Schools Grant in year adjustments</t>
  </si>
  <si>
    <t>1.9.2 Dedicated Schools Grant brought forward from 2019-20 (please show a deficit as a negative)</t>
  </si>
  <si>
    <t>1.9.3 Dedicated Schools Grant carry forward to 2021-22 (please show a deficit as a positive)</t>
  </si>
  <si>
    <t>1.9.4 Grant for maintained school sixth forms</t>
  </si>
  <si>
    <t>1.9.5 Local Authority additional contribution</t>
  </si>
  <si>
    <t>1.9.6 Total funding supporting the Schools Expenditure (lines 1.9.1 to 1.9.5)</t>
  </si>
  <si>
    <t>2 OTHER EDUCATION AND COMMUNITY EXPENDITURE</t>
  </si>
  <si>
    <t>2.0.1 Central support services</t>
  </si>
  <si>
    <t>2.0.2 Education welfare service</t>
  </si>
  <si>
    <t>2.0.3 School improvement</t>
  </si>
  <si>
    <t>2.0.4 Asset management - education</t>
  </si>
  <si>
    <t>2.0.5 Statutory/ Regulatory duties - education</t>
  </si>
  <si>
    <t>2.0.6 Premature retirement cost/ Redundancy costs (new provisions)</t>
  </si>
  <si>
    <t>2.0.7 Monitoring national curriculum assessment</t>
  </si>
  <si>
    <t>2.1.1 Educational psychology service</t>
  </si>
  <si>
    <t>2.1.2 SEN administration, assessment and coordination and monitoring</t>
  </si>
  <si>
    <t>2.1.3 Independent Advice and Support Services (Parent partnership), guidance and information</t>
  </si>
  <si>
    <t>2.1.4 Home to school transport (pre 16): SEN transport expenditure</t>
  </si>
  <si>
    <t>2.1.5 Home to school transport (pre 16): mainstream home to school transport expenditure</t>
  </si>
  <si>
    <t>2.1.6 Home to post-16 provision: SEN/LLDD transport expenditure (aged 16-18)</t>
  </si>
  <si>
    <t>2.1.7 Home to post-16 provision: SEN/LLDD transport expenditure (aged 19-25)</t>
  </si>
  <si>
    <t>2.1.8 Home to post-16 provision transport: mainstream home to post-16 transport expenditure</t>
  </si>
  <si>
    <t>2.1.9 Supply of school places</t>
  </si>
  <si>
    <t>2.2.1 Other spend not funded from the Schools Budget</t>
  </si>
  <si>
    <t>2.3.1 Young people's learning and development</t>
  </si>
  <si>
    <t>2.3.2 Adult and Community learning</t>
  </si>
  <si>
    <t>2.3.3 Pension costs</t>
  </si>
  <si>
    <t>2.3.4 Joint use arrangements</t>
  </si>
  <si>
    <t>2.3.5 Insurance</t>
  </si>
  <si>
    <t>2.4.1 Other Specific Grant</t>
  </si>
  <si>
    <t>2.4.2 Capital Expenditure from Revenue (CERA) (Non-schools budget functions)</t>
  </si>
  <si>
    <t>2.4.3 Total Other education and community expenditure</t>
  </si>
  <si>
    <t>2.5 CAPITAL</t>
  </si>
  <si>
    <t>2.5.1 Capital Expenditure (excluding CERA)</t>
  </si>
  <si>
    <t>DSG Planned Expenditure</t>
  </si>
  <si>
    <t>DSG Block</t>
  </si>
  <si>
    <t>Allocated DSG funding</t>
  </si>
  <si>
    <t>Expenditure</t>
  </si>
  <si>
    <t>Net expenditure</t>
  </si>
  <si>
    <t>Schools (after academies recoupment)</t>
  </si>
  <si>
    <t>Central School Services</t>
  </si>
  <si>
    <t>High Needs (after deductions for academies recoupment and direct funding of high needs places by ESFA)</t>
  </si>
  <si>
    <t>DSG Block Total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</si>
</sst>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809]\£#,##0.00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4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horizontal="left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4" fillId="2" borderId="2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wrapText="1" readingOrder="1"/>
    </xf>
    <xf numFmtId="0" fontId="6" fillId="0" borderId="2" xfId="0" applyNumberFormat="1" applyFont="1" applyFill="1" applyBorder="1" applyAlignment="1">
      <alignment horizontal="right" wrapText="1" readingOrder="1"/>
    </xf>
    <xf numFmtId="0" fontId="7" fillId="0" borderId="2" xfId="0" applyNumberFormat="1" applyFont="1" applyFill="1" applyBorder="1" applyAlignment="1">
      <alignment horizontal="right" wrapText="1" readingOrder="1"/>
    </xf>
    <xf numFmtId="0" fontId="6" fillId="0" borderId="2" xfId="0" applyNumberFormat="1" applyFont="1" applyFill="1" applyBorder="1" applyAlignment="1">
      <alignment vertical="top" wrapText="1" readingOrder="1"/>
    </xf>
    <xf numFmtId="164" fontId="6" fillId="0" borderId="2" xfId="0" applyNumberFormat="1" applyFont="1" applyFill="1" applyBorder="1" applyAlignment="1">
      <alignment horizontal="right" vertical="top" wrapText="1" readingOrder="1"/>
    </xf>
    <xf numFmtId="0" fontId="6" fillId="0" borderId="2" xfId="0" applyNumberFormat="1" applyFont="1" applyFill="1" applyBorder="1" applyAlignment="1">
      <alignment horizontal="right" vertical="top" wrapText="1" readingOrder="1"/>
    </xf>
    <xf numFmtId="164" fontId="7" fillId="0" borderId="2" xfId="0" applyNumberFormat="1" applyFont="1" applyFill="1" applyBorder="1" applyAlignment="1">
      <alignment horizontal="right" vertical="top" wrapText="1" readingOrder="1"/>
    </xf>
    <xf numFmtId="0" fontId="7" fillId="0" borderId="2" xfId="0" applyNumberFormat="1" applyFont="1" applyFill="1" applyBorder="1" applyAlignment="1">
      <alignment horizontal="right" vertical="top" wrapText="1" readingOrder="1"/>
    </xf>
    <xf numFmtId="0" fontId="6" fillId="0" borderId="2" xfId="0" applyNumberFormat="1" applyFont="1" applyFill="1" applyBorder="1" applyAlignment="1">
      <alignment horizontal="right" vertical="top" wrapText="1" readingOrder="1"/>
    </xf>
    <xf numFmtId="0" fontId="5" fillId="0" borderId="2" xfId="0" applyNumberFormat="1" applyFont="1" applyFill="1" applyBorder="1" applyAlignment="1">
      <alignment vertical="center" wrapText="1" readingOrder="1"/>
    </xf>
    <xf numFmtId="164" fontId="6" fillId="0" borderId="2" xfId="0" applyNumberFormat="1" applyFont="1" applyFill="1" applyBorder="1" applyAlignment="1">
      <alignment horizontal="right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4" fillId="2" borderId="2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4682B4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5"/>
  <sheetViews>
    <sheetView showGridLines="0" tabSelected="1" topLeftCell="A82" workbookViewId="0"/>
  </sheetViews>
  <sheetFormatPr defaultRowHeight="15" x14ac:dyDescent="0.25"/>
  <cols>
    <col min="1" max="1" width="75.5703125" customWidth="1"/>
    <col min="2" max="2" width="13.42578125" customWidth="1"/>
    <col min="3" max="3" width="13.5703125" customWidth="1"/>
    <col min="4" max="5" width="13.42578125" customWidth="1"/>
    <col min="6" max="6" width="13.5703125" customWidth="1"/>
    <col min="7" max="7" width="13.42578125" customWidth="1"/>
    <col min="8" max="8" width="14.7109375" customWidth="1"/>
    <col min="9" max="9" width="13.5703125" customWidth="1"/>
    <col min="10" max="10" width="17" customWidth="1"/>
    <col min="11" max="11" width="0" hidden="1" customWidth="1"/>
    <col min="12" max="12" width="40.42578125" customWidth="1"/>
  </cols>
  <sheetData>
    <row r="1" spans="1:10" ht="42.75" x14ac:dyDescent="0.25">
      <c r="A1" s="1" t="s">
        <v>0</v>
      </c>
      <c r="B1" s="2" t="s">
        <v>1</v>
      </c>
      <c r="C1" s="3" t="s">
        <v>1</v>
      </c>
      <c r="D1" s="21" t="s">
        <v>2</v>
      </c>
      <c r="E1" s="22"/>
      <c r="F1" s="22"/>
      <c r="G1" s="3" t="s">
        <v>1</v>
      </c>
      <c r="H1" s="3" t="s">
        <v>1</v>
      </c>
      <c r="I1" s="4" t="s">
        <v>3</v>
      </c>
      <c r="J1" s="2" t="s">
        <v>1</v>
      </c>
    </row>
    <row r="2" spans="1:10" x14ac:dyDescent="0.25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6" t="s">
        <v>13</v>
      </c>
    </row>
    <row r="3" spans="1:10" ht="60" x14ac:dyDescent="0.25">
      <c r="A3" s="7" t="s">
        <v>4</v>
      </c>
      <c r="B3" s="8" t="s">
        <v>5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18</v>
      </c>
      <c r="H3" s="8" t="s">
        <v>19</v>
      </c>
      <c r="I3" s="8" t="s">
        <v>12</v>
      </c>
      <c r="J3" s="8" t="s">
        <v>20</v>
      </c>
    </row>
    <row r="4" spans="1:10" x14ac:dyDescent="0.25">
      <c r="A4" s="9" t="s">
        <v>21</v>
      </c>
      <c r="B4" s="10" t="s">
        <v>1</v>
      </c>
      <c r="C4" s="10" t="s">
        <v>1</v>
      </c>
      <c r="D4" s="10" t="s">
        <v>1</v>
      </c>
      <c r="E4" s="10" t="s">
        <v>1</v>
      </c>
      <c r="F4" s="10" t="s">
        <v>1</v>
      </c>
      <c r="G4" s="10" t="s">
        <v>1</v>
      </c>
      <c r="H4" s="11" t="s">
        <v>1</v>
      </c>
      <c r="I4" s="10" t="s">
        <v>1</v>
      </c>
      <c r="J4" s="11" t="s">
        <v>1</v>
      </c>
    </row>
    <row r="5" spans="1:10" ht="25.5" x14ac:dyDescent="0.25">
      <c r="A5" s="12" t="s">
        <v>22</v>
      </c>
      <c r="B5" s="13">
        <v>20166061</v>
      </c>
      <c r="C5" s="13">
        <v>50816177</v>
      </c>
      <c r="D5" s="13">
        <v>9242</v>
      </c>
      <c r="E5" s="14"/>
      <c r="F5" s="14"/>
      <c r="G5" s="14"/>
      <c r="H5" s="15">
        <v>70991480</v>
      </c>
      <c r="I5" s="14"/>
      <c r="J5" s="15">
        <v>70991480</v>
      </c>
    </row>
    <row r="6" spans="1:10" ht="25.5" x14ac:dyDescent="0.25">
      <c r="A6" s="12" t="s">
        <v>23</v>
      </c>
      <c r="B6" s="13">
        <v>0</v>
      </c>
      <c r="C6" s="13">
        <v>0</v>
      </c>
      <c r="D6" s="13">
        <v>0</v>
      </c>
      <c r="E6" s="13">
        <v>2922501</v>
      </c>
      <c r="F6" s="13">
        <v>0</v>
      </c>
      <c r="G6" s="14"/>
      <c r="H6" s="15">
        <v>2922501</v>
      </c>
      <c r="I6" s="14"/>
      <c r="J6" s="15">
        <v>2922501</v>
      </c>
    </row>
    <row r="7" spans="1:10" x14ac:dyDescent="0.25">
      <c r="A7" s="9" t="s">
        <v>24</v>
      </c>
      <c r="B7" s="14" t="s">
        <v>1</v>
      </c>
      <c r="C7" s="14" t="s">
        <v>1</v>
      </c>
      <c r="D7" s="14" t="s">
        <v>1</v>
      </c>
      <c r="E7" s="14" t="s">
        <v>1</v>
      </c>
      <c r="F7" s="14" t="s">
        <v>1</v>
      </c>
      <c r="G7" s="14" t="s">
        <v>1</v>
      </c>
      <c r="H7" s="16" t="s">
        <v>1</v>
      </c>
      <c r="I7" s="14" t="s">
        <v>1</v>
      </c>
      <c r="J7" s="16" t="s">
        <v>1</v>
      </c>
    </row>
    <row r="8" spans="1:10" x14ac:dyDescent="0.25">
      <c r="A8" s="12" t="s">
        <v>25</v>
      </c>
      <c r="B8" s="14"/>
      <c r="C8" s="13">
        <v>73503</v>
      </c>
      <c r="D8" s="13">
        <v>0</v>
      </c>
      <c r="E8" s="14"/>
      <c r="F8" s="14"/>
      <c r="G8" s="14"/>
      <c r="H8" s="15">
        <v>73503</v>
      </c>
      <c r="I8" s="13">
        <v>0</v>
      </c>
      <c r="J8" s="15">
        <v>73503</v>
      </c>
    </row>
    <row r="9" spans="1:10" x14ac:dyDescent="0.25">
      <c r="A9" s="12" t="s">
        <v>26</v>
      </c>
      <c r="B9" s="14"/>
      <c r="C9" s="13">
        <v>143688.07</v>
      </c>
      <c r="D9" s="13">
        <v>84975.65</v>
      </c>
      <c r="E9" s="14"/>
      <c r="F9" s="14"/>
      <c r="G9" s="14"/>
      <c r="H9" s="15">
        <v>228663.72</v>
      </c>
      <c r="I9" s="13">
        <v>83678</v>
      </c>
      <c r="J9" s="15">
        <v>144985.72</v>
      </c>
    </row>
    <row r="10" spans="1:10" x14ac:dyDescent="0.25">
      <c r="A10" s="12" t="s">
        <v>27</v>
      </c>
      <c r="B10" s="14"/>
      <c r="C10" s="13">
        <v>0</v>
      </c>
      <c r="D10" s="13">
        <v>0</v>
      </c>
      <c r="E10" s="14"/>
      <c r="F10" s="14"/>
      <c r="G10" s="14"/>
      <c r="H10" s="15">
        <v>0</v>
      </c>
      <c r="I10" s="13">
        <v>0</v>
      </c>
      <c r="J10" s="15">
        <v>0</v>
      </c>
    </row>
    <row r="11" spans="1:10" x14ac:dyDescent="0.25">
      <c r="A11" s="12" t="s">
        <v>28</v>
      </c>
      <c r="B11" s="14"/>
      <c r="C11" s="13">
        <v>0</v>
      </c>
      <c r="D11" s="13">
        <v>0</v>
      </c>
      <c r="E11" s="14"/>
      <c r="F11" s="14"/>
      <c r="G11" s="14"/>
      <c r="H11" s="15">
        <v>0</v>
      </c>
      <c r="I11" s="13">
        <v>0</v>
      </c>
      <c r="J11" s="15">
        <v>0</v>
      </c>
    </row>
    <row r="12" spans="1:10" x14ac:dyDescent="0.25">
      <c r="A12" s="12" t="s">
        <v>29</v>
      </c>
      <c r="B12" s="14"/>
      <c r="C12" s="13">
        <v>0</v>
      </c>
      <c r="D12" s="13">
        <v>0</v>
      </c>
      <c r="E12" s="14"/>
      <c r="F12" s="14"/>
      <c r="G12" s="14"/>
      <c r="H12" s="15">
        <v>0</v>
      </c>
      <c r="I12" s="13">
        <v>0</v>
      </c>
      <c r="J12" s="15">
        <v>0</v>
      </c>
    </row>
    <row r="13" spans="1:10" x14ac:dyDescent="0.25">
      <c r="A13" s="12" t="s">
        <v>30</v>
      </c>
      <c r="B13" s="14"/>
      <c r="C13" s="13">
        <v>0</v>
      </c>
      <c r="D13" s="13">
        <v>0</v>
      </c>
      <c r="E13" s="14"/>
      <c r="F13" s="14"/>
      <c r="G13" s="14"/>
      <c r="H13" s="15">
        <v>0</v>
      </c>
      <c r="I13" s="13">
        <v>0</v>
      </c>
      <c r="J13" s="15">
        <v>0</v>
      </c>
    </row>
    <row r="14" spans="1:10" x14ac:dyDescent="0.25">
      <c r="A14" s="12" t="s">
        <v>31</v>
      </c>
      <c r="B14" s="14"/>
      <c r="C14" s="13">
        <v>0</v>
      </c>
      <c r="D14" s="13">
        <v>0</v>
      </c>
      <c r="E14" s="14"/>
      <c r="F14" s="14"/>
      <c r="G14" s="14"/>
      <c r="H14" s="15">
        <v>0</v>
      </c>
      <c r="I14" s="13">
        <v>0</v>
      </c>
      <c r="J14" s="15">
        <v>0</v>
      </c>
    </row>
    <row r="15" spans="1:10" x14ac:dyDescent="0.25">
      <c r="A15" s="12" t="s">
        <v>32</v>
      </c>
      <c r="B15" s="14"/>
      <c r="C15" s="13">
        <v>0</v>
      </c>
      <c r="D15" s="13">
        <v>0</v>
      </c>
      <c r="E15" s="14"/>
      <c r="F15" s="14"/>
      <c r="G15" s="14"/>
      <c r="H15" s="15">
        <v>0</v>
      </c>
      <c r="I15" s="13">
        <v>0</v>
      </c>
      <c r="J15" s="15">
        <v>0</v>
      </c>
    </row>
    <row r="16" spans="1:10" x14ac:dyDescent="0.25">
      <c r="A16" s="12" t="s">
        <v>33</v>
      </c>
      <c r="B16" s="14"/>
      <c r="C16" s="13">
        <v>85188.91</v>
      </c>
      <c r="D16" s="13">
        <v>50379.85</v>
      </c>
      <c r="E16" s="14"/>
      <c r="F16" s="14"/>
      <c r="G16" s="14"/>
      <c r="H16" s="15">
        <v>135568.76</v>
      </c>
      <c r="I16" s="13">
        <v>57254</v>
      </c>
      <c r="J16" s="15">
        <v>78314.759999999995</v>
      </c>
    </row>
    <row r="17" spans="1:10" x14ac:dyDescent="0.25">
      <c r="A17" s="12" t="s">
        <v>34</v>
      </c>
      <c r="B17" s="14"/>
      <c r="C17" s="13">
        <v>0</v>
      </c>
      <c r="D17" s="13">
        <v>0</v>
      </c>
      <c r="E17" s="14"/>
      <c r="F17" s="14"/>
      <c r="G17" s="14"/>
      <c r="H17" s="15">
        <v>0</v>
      </c>
      <c r="I17" s="13">
        <v>0</v>
      </c>
      <c r="J17" s="15">
        <v>0</v>
      </c>
    </row>
    <row r="18" spans="1:10" x14ac:dyDescent="0.25">
      <c r="A18" s="9" t="s">
        <v>35</v>
      </c>
      <c r="B18" s="14" t="s">
        <v>1</v>
      </c>
      <c r="C18" s="14" t="s">
        <v>1</v>
      </c>
      <c r="D18" s="14" t="s">
        <v>1</v>
      </c>
      <c r="E18" s="14" t="s">
        <v>1</v>
      </c>
      <c r="F18" s="14" t="s">
        <v>1</v>
      </c>
      <c r="G18" s="14" t="s">
        <v>1</v>
      </c>
      <c r="H18" s="16" t="s">
        <v>1</v>
      </c>
      <c r="I18" s="14" t="s">
        <v>1</v>
      </c>
      <c r="J18" s="16" t="s">
        <v>1</v>
      </c>
    </row>
    <row r="19" spans="1:10" x14ac:dyDescent="0.25">
      <c r="A19" s="12" t="s">
        <v>36</v>
      </c>
      <c r="B19" s="13">
        <v>0</v>
      </c>
      <c r="C19" s="13">
        <v>1274246</v>
      </c>
      <c r="D19" s="13">
        <v>214939</v>
      </c>
      <c r="E19" s="13">
        <v>2954702</v>
      </c>
      <c r="F19" s="13">
        <v>0</v>
      </c>
      <c r="G19" s="14"/>
      <c r="H19" s="15">
        <v>4443887</v>
      </c>
      <c r="I19" s="13">
        <v>0</v>
      </c>
      <c r="J19" s="15">
        <v>4443887</v>
      </c>
    </row>
    <row r="20" spans="1:10" x14ac:dyDescent="0.25">
      <c r="A20" s="12" t="s">
        <v>37</v>
      </c>
      <c r="B20" s="13">
        <v>67349</v>
      </c>
      <c r="C20" s="13">
        <v>1839903</v>
      </c>
      <c r="D20" s="13">
        <v>1330129</v>
      </c>
      <c r="E20" s="13">
        <v>3349741</v>
      </c>
      <c r="F20" s="13">
        <v>4387292</v>
      </c>
      <c r="G20" s="17">
        <v>1117476</v>
      </c>
      <c r="H20" s="15">
        <v>12091890</v>
      </c>
      <c r="I20" s="13">
        <v>0</v>
      </c>
      <c r="J20" s="15">
        <v>12091890</v>
      </c>
    </row>
    <row r="21" spans="1:10" x14ac:dyDescent="0.25">
      <c r="A21" s="12" t="s">
        <v>38</v>
      </c>
      <c r="B21" s="13">
        <v>0</v>
      </c>
      <c r="C21" s="13">
        <v>0</v>
      </c>
      <c r="D21" s="13">
        <v>0</v>
      </c>
      <c r="E21" s="13">
        <v>1245199</v>
      </c>
      <c r="F21" s="13">
        <v>0</v>
      </c>
      <c r="G21" s="17">
        <v>0</v>
      </c>
      <c r="H21" s="15">
        <v>1245199</v>
      </c>
      <c r="I21" s="13">
        <v>0</v>
      </c>
      <c r="J21" s="15">
        <v>1245199</v>
      </c>
    </row>
    <row r="22" spans="1:10" x14ac:dyDescent="0.25">
      <c r="A22" s="12" t="s">
        <v>39</v>
      </c>
      <c r="B22" s="13">
        <v>0</v>
      </c>
      <c r="C22" s="13">
        <v>1078491</v>
      </c>
      <c r="D22" s="13">
        <v>639043</v>
      </c>
      <c r="E22" s="14"/>
      <c r="F22" s="14"/>
      <c r="G22" s="14"/>
      <c r="H22" s="15">
        <v>1717534</v>
      </c>
      <c r="I22" s="13">
        <v>0</v>
      </c>
      <c r="J22" s="15">
        <v>1717534</v>
      </c>
    </row>
    <row r="23" spans="1:10" x14ac:dyDescent="0.25">
      <c r="A23" s="12" t="s">
        <v>40</v>
      </c>
      <c r="B23" s="13">
        <v>109686</v>
      </c>
      <c r="C23" s="13">
        <v>1315889</v>
      </c>
      <c r="D23" s="13">
        <v>778203</v>
      </c>
      <c r="E23" s="13">
        <v>29811</v>
      </c>
      <c r="F23" s="13">
        <v>8220</v>
      </c>
      <c r="G23" s="17">
        <v>78637</v>
      </c>
      <c r="H23" s="15">
        <v>2320446</v>
      </c>
      <c r="I23" s="13">
        <v>231024</v>
      </c>
      <c r="J23" s="15">
        <v>2089422</v>
      </c>
    </row>
    <row r="24" spans="1:10" x14ac:dyDescent="0.25">
      <c r="A24" s="12" t="s">
        <v>41</v>
      </c>
      <c r="B24" s="14"/>
      <c r="C24" s="14"/>
      <c r="D24" s="14"/>
      <c r="E24" s="13">
        <v>0</v>
      </c>
      <c r="F24" s="13">
        <v>1866658</v>
      </c>
      <c r="G24" s="14"/>
      <c r="H24" s="15">
        <v>1866658</v>
      </c>
      <c r="I24" s="13">
        <v>0</v>
      </c>
      <c r="J24" s="15">
        <v>1866658</v>
      </c>
    </row>
    <row r="25" spans="1:10" x14ac:dyDescent="0.25">
      <c r="A25" s="12" t="s">
        <v>42</v>
      </c>
      <c r="B25" s="13">
        <v>0</v>
      </c>
      <c r="C25" s="13">
        <v>1247063</v>
      </c>
      <c r="D25" s="13">
        <v>737500</v>
      </c>
      <c r="E25" s="13">
        <v>0</v>
      </c>
      <c r="F25" s="13">
        <v>0</v>
      </c>
      <c r="G25" s="17">
        <v>0</v>
      </c>
      <c r="H25" s="15">
        <v>1984563</v>
      </c>
      <c r="I25" s="13">
        <v>0</v>
      </c>
      <c r="J25" s="15">
        <v>1984563</v>
      </c>
    </row>
    <row r="26" spans="1:10" x14ac:dyDescent="0.25">
      <c r="A26" s="12" t="s">
        <v>43</v>
      </c>
      <c r="B26" s="13">
        <v>0</v>
      </c>
      <c r="C26" s="13">
        <v>395303</v>
      </c>
      <c r="D26" s="13">
        <v>2368248</v>
      </c>
      <c r="E26" s="13">
        <v>159000</v>
      </c>
      <c r="F26" s="13">
        <v>0</v>
      </c>
      <c r="G26" s="17">
        <v>0</v>
      </c>
      <c r="H26" s="15">
        <v>2922551</v>
      </c>
      <c r="I26" s="13">
        <v>0</v>
      </c>
      <c r="J26" s="15">
        <v>2922551</v>
      </c>
    </row>
    <row r="27" spans="1:10" x14ac:dyDescent="0.25">
      <c r="A27" s="12" t="s">
        <v>44</v>
      </c>
      <c r="B27" s="14"/>
      <c r="C27" s="14"/>
      <c r="D27" s="14"/>
      <c r="E27" s="13">
        <v>0</v>
      </c>
      <c r="F27" s="13">
        <v>0</v>
      </c>
      <c r="G27" s="14"/>
      <c r="H27" s="15">
        <v>0</v>
      </c>
      <c r="I27" s="13">
        <v>0</v>
      </c>
      <c r="J27" s="15">
        <v>0</v>
      </c>
    </row>
    <row r="28" spans="1:10" x14ac:dyDescent="0.25">
      <c r="A28" s="12" t="s">
        <v>45</v>
      </c>
      <c r="B28" s="14"/>
      <c r="C28" s="14"/>
      <c r="D28" s="14"/>
      <c r="E28" s="13">
        <v>865887</v>
      </c>
      <c r="F28" s="13">
        <v>0</v>
      </c>
      <c r="G28" s="17">
        <v>0</v>
      </c>
      <c r="H28" s="15">
        <v>865887</v>
      </c>
      <c r="I28" s="13">
        <v>0</v>
      </c>
      <c r="J28" s="15">
        <v>865887</v>
      </c>
    </row>
    <row r="29" spans="1:10" x14ac:dyDescent="0.25">
      <c r="A29" s="12" t="s">
        <v>46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7">
        <v>0</v>
      </c>
      <c r="H29" s="15">
        <v>0</v>
      </c>
      <c r="I29" s="13">
        <v>0</v>
      </c>
      <c r="J29" s="15">
        <v>0</v>
      </c>
    </row>
    <row r="30" spans="1:10" x14ac:dyDescent="0.25">
      <c r="A30" s="12" t="s">
        <v>47</v>
      </c>
      <c r="B30" s="14"/>
      <c r="C30" s="14"/>
      <c r="D30" s="14"/>
      <c r="E30" s="14"/>
      <c r="F30" s="13">
        <v>0</v>
      </c>
      <c r="G30" s="14"/>
      <c r="H30" s="15">
        <v>0</v>
      </c>
      <c r="I30" s="13">
        <v>0</v>
      </c>
      <c r="J30" s="15">
        <v>0</v>
      </c>
    </row>
    <row r="31" spans="1:10" x14ac:dyDescent="0.25">
      <c r="A31" s="12" t="s">
        <v>48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7">
        <v>0</v>
      </c>
      <c r="H31" s="15">
        <v>0</v>
      </c>
      <c r="I31" s="13">
        <v>0</v>
      </c>
      <c r="J31" s="15">
        <v>0</v>
      </c>
    </row>
    <row r="32" spans="1:10" x14ac:dyDescent="0.25">
      <c r="A32" s="9" t="s">
        <v>49</v>
      </c>
      <c r="B32" s="14" t="s">
        <v>1</v>
      </c>
      <c r="C32" s="14" t="s">
        <v>1</v>
      </c>
      <c r="D32" s="14" t="s">
        <v>1</v>
      </c>
      <c r="E32" s="14" t="s">
        <v>1</v>
      </c>
      <c r="F32" s="14" t="s">
        <v>1</v>
      </c>
      <c r="G32" s="14" t="s">
        <v>1</v>
      </c>
      <c r="H32" s="16" t="s">
        <v>1</v>
      </c>
      <c r="I32" s="14" t="s">
        <v>1</v>
      </c>
      <c r="J32" s="16" t="s">
        <v>1</v>
      </c>
    </row>
    <row r="33" spans="1:10" x14ac:dyDescent="0.25">
      <c r="A33" s="12" t="s">
        <v>50</v>
      </c>
      <c r="B33" s="13">
        <v>902550</v>
      </c>
      <c r="C33" s="14"/>
      <c r="D33" s="14"/>
      <c r="E33" s="14"/>
      <c r="F33" s="14"/>
      <c r="G33" s="14"/>
      <c r="H33" s="15">
        <v>902550</v>
      </c>
      <c r="I33" s="13">
        <v>0</v>
      </c>
      <c r="J33" s="15">
        <v>902550</v>
      </c>
    </row>
    <row r="34" spans="1:10" x14ac:dyDescent="0.25">
      <c r="A34" s="9" t="s">
        <v>51</v>
      </c>
      <c r="B34" s="14" t="s">
        <v>1</v>
      </c>
      <c r="C34" s="14" t="s">
        <v>1</v>
      </c>
      <c r="D34" s="14" t="s">
        <v>1</v>
      </c>
      <c r="E34" s="14" t="s">
        <v>1</v>
      </c>
      <c r="F34" s="14" t="s">
        <v>1</v>
      </c>
      <c r="G34" s="14" t="s">
        <v>1</v>
      </c>
      <c r="H34" s="16" t="s">
        <v>1</v>
      </c>
      <c r="I34" s="14" t="s">
        <v>1</v>
      </c>
      <c r="J34" s="16" t="s">
        <v>1</v>
      </c>
    </row>
    <row r="35" spans="1:10" x14ac:dyDescent="0.25">
      <c r="A35" s="12" t="s">
        <v>52</v>
      </c>
      <c r="B35" s="13">
        <v>126305</v>
      </c>
      <c r="C35" s="13">
        <v>1515261</v>
      </c>
      <c r="D35" s="13">
        <v>896110</v>
      </c>
      <c r="E35" s="13">
        <v>34328</v>
      </c>
      <c r="F35" s="13">
        <v>9466</v>
      </c>
      <c r="G35" s="14"/>
      <c r="H35" s="15">
        <v>2581470</v>
      </c>
      <c r="I35" s="13">
        <v>0</v>
      </c>
      <c r="J35" s="15">
        <v>2581470</v>
      </c>
    </row>
    <row r="36" spans="1:10" x14ac:dyDescent="0.25">
      <c r="A36" s="12" t="s">
        <v>53</v>
      </c>
      <c r="B36" s="13">
        <v>28570</v>
      </c>
      <c r="C36" s="13">
        <v>342755</v>
      </c>
      <c r="D36" s="13">
        <v>202702</v>
      </c>
      <c r="E36" s="13">
        <v>7765</v>
      </c>
      <c r="F36" s="13">
        <v>2141</v>
      </c>
      <c r="G36" s="14"/>
      <c r="H36" s="15">
        <v>583933</v>
      </c>
      <c r="I36" s="13">
        <v>0</v>
      </c>
      <c r="J36" s="15">
        <v>583933</v>
      </c>
    </row>
    <row r="37" spans="1:10" x14ac:dyDescent="0.25">
      <c r="A37" s="12" t="s">
        <v>54</v>
      </c>
      <c r="B37" s="13">
        <v>1713</v>
      </c>
      <c r="C37" s="13">
        <v>20546</v>
      </c>
      <c r="D37" s="13">
        <v>12151</v>
      </c>
      <c r="E37" s="13">
        <v>465</v>
      </c>
      <c r="F37" s="13">
        <v>128</v>
      </c>
      <c r="G37" s="14"/>
      <c r="H37" s="15">
        <v>35003</v>
      </c>
      <c r="I37" s="13">
        <v>0</v>
      </c>
      <c r="J37" s="15">
        <v>35003</v>
      </c>
    </row>
    <row r="38" spans="1:10" x14ac:dyDescent="0.25">
      <c r="A38" s="12" t="s">
        <v>55</v>
      </c>
      <c r="B38" s="13">
        <v>78705</v>
      </c>
      <c r="C38" s="13">
        <v>944216</v>
      </c>
      <c r="D38" s="13">
        <v>558400</v>
      </c>
      <c r="E38" s="13">
        <v>21391</v>
      </c>
      <c r="F38" s="13">
        <v>5898</v>
      </c>
      <c r="G38" s="14"/>
      <c r="H38" s="15">
        <v>1608610</v>
      </c>
      <c r="I38" s="13">
        <v>0</v>
      </c>
      <c r="J38" s="15">
        <v>1608610</v>
      </c>
    </row>
    <row r="39" spans="1:10" x14ac:dyDescent="0.25">
      <c r="A39" s="12" t="s">
        <v>56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4"/>
      <c r="H39" s="15">
        <v>0</v>
      </c>
      <c r="I39" s="13">
        <v>0</v>
      </c>
      <c r="J39" s="15">
        <v>0</v>
      </c>
    </row>
    <row r="40" spans="1:10" x14ac:dyDescent="0.25">
      <c r="A40" s="12" t="s">
        <v>57</v>
      </c>
      <c r="B40" s="13">
        <v>38630</v>
      </c>
      <c r="C40" s="13">
        <v>463435</v>
      </c>
      <c r="D40" s="13">
        <v>274071</v>
      </c>
      <c r="E40" s="13">
        <v>10499</v>
      </c>
      <c r="F40" s="13">
        <v>2895</v>
      </c>
      <c r="G40" s="14"/>
      <c r="H40" s="15">
        <v>789530</v>
      </c>
      <c r="I40" s="13">
        <v>0</v>
      </c>
      <c r="J40" s="15">
        <v>789530</v>
      </c>
    </row>
    <row r="41" spans="1:10" x14ac:dyDescent="0.25">
      <c r="A41" s="12" t="s">
        <v>58</v>
      </c>
      <c r="B41" s="13">
        <v>13406</v>
      </c>
      <c r="C41" s="13">
        <v>160831</v>
      </c>
      <c r="D41" s="13">
        <v>95114</v>
      </c>
      <c r="E41" s="13">
        <v>3644</v>
      </c>
      <c r="F41" s="13">
        <v>1005</v>
      </c>
      <c r="G41" s="14"/>
      <c r="H41" s="15">
        <v>274000</v>
      </c>
      <c r="I41" s="13">
        <v>0</v>
      </c>
      <c r="J41" s="15">
        <v>274000</v>
      </c>
    </row>
    <row r="42" spans="1:10" x14ac:dyDescent="0.25">
      <c r="A42" s="12" t="s">
        <v>59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4"/>
      <c r="H42" s="15">
        <v>0</v>
      </c>
      <c r="I42" s="13">
        <v>0</v>
      </c>
      <c r="J42" s="15">
        <v>0</v>
      </c>
    </row>
    <row r="43" spans="1:10" x14ac:dyDescent="0.25">
      <c r="A43" s="12" t="s">
        <v>60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4"/>
      <c r="H43" s="15">
        <v>0</v>
      </c>
      <c r="I43" s="13">
        <v>0</v>
      </c>
      <c r="J43" s="15">
        <v>0</v>
      </c>
    </row>
    <row r="44" spans="1:10" x14ac:dyDescent="0.25">
      <c r="A44" s="12" t="s">
        <v>61</v>
      </c>
      <c r="B44" s="13">
        <v>0</v>
      </c>
      <c r="C44" s="13">
        <v>444507</v>
      </c>
      <c r="D44" s="13">
        <v>805460</v>
      </c>
      <c r="E44" s="13">
        <v>0</v>
      </c>
      <c r="F44" s="13">
        <v>0</v>
      </c>
      <c r="G44" s="14"/>
      <c r="H44" s="15">
        <v>1249967</v>
      </c>
      <c r="I44" s="13">
        <v>0</v>
      </c>
      <c r="J44" s="15">
        <v>1249967</v>
      </c>
    </row>
    <row r="45" spans="1:10" x14ac:dyDescent="0.25">
      <c r="A45" s="12" t="s">
        <v>62</v>
      </c>
      <c r="B45" s="13">
        <v>48927</v>
      </c>
      <c r="C45" s="13">
        <v>586976</v>
      </c>
      <c r="D45" s="13">
        <v>347132</v>
      </c>
      <c r="E45" s="13">
        <v>13298</v>
      </c>
      <c r="F45" s="13">
        <v>3667</v>
      </c>
      <c r="G45" s="13">
        <v>0</v>
      </c>
      <c r="H45" s="15">
        <v>1000000</v>
      </c>
      <c r="I45" s="13">
        <v>0</v>
      </c>
      <c r="J45" s="15">
        <v>1000000</v>
      </c>
    </row>
    <row r="46" spans="1:10" x14ac:dyDescent="0.25">
      <c r="A46" s="12" t="s">
        <v>63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5">
        <v>0</v>
      </c>
      <c r="I46" s="13">
        <v>0</v>
      </c>
      <c r="J46" s="15">
        <v>0</v>
      </c>
    </row>
    <row r="47" spans="1:10" x14ac:dyDescent="0.25">
      <c r="A47" s="12" t="s">
        <v>64</v>
      </c>
      <c r="B47" s="14"/>
      <c r="C47" s="13">
        <v>0</v>
      </c>
      <c r="D47" s="14"/>
      <c r="E47" s="14"/>
      <c r="F47" s="14"/>
      <c r="G47" s="14"/>
      <c r="H47" s="15">
        <v>0</v>
      </c>
      <c r="I47" s="13">
        <v>0</v>
      </c>
      <c r="J47" s="15">
        <v>0</v>
      </c>
    </row>
    <row r="48" spans="1:10" x14ac:dyDescent="0.25">
      <c r="A48" s="12" t="s">
        <v>65</v>
      </c>
      <c r="B48" s="13">
        <v>10229</v>
      </c>
      <c r="C48" s="13">
        <v>122720</v>
      </c>
      <c r="D48" s="13">
        <v>72575</v>
      </c>
      <c r="E48" s="13">
        <v>2780</v>
      </c>
      <c r="F48" s="13">
        <v>767</v>
      </c>
      <c r="G48" s="13">
        <v>0</v>
      </c>
      <c r="H48" s="15">
        <v>209071</v>
      </c>
      <c r="I48" s="14"/>
      <c r="J48" s="15">
        <v>209071</v>
      </c>
    </row>
    <row r="49" spans="1:10" ht="26.25" x14ac:dyDescent="0.25">
      <c r="A49" s="9" t="s">
        <v>66</v>
      </c>
      <c r="B49" s="14" t="s">
        <v>1</v>
      </c>
      <c r="C49" s="14" t="s">
        <v>1</v>
      </c>
      <c r="D49" s="14" t="s">
        <v>1</v>
      </c>
      <c r="E49" s="14" t="s">
        <v>1</v>
      </c>
      <c r="F49" s="14" t="s">
        <v>1</v>
      </c>
      <c r="G49" s="14" t="s">
        <v>1</v>
      </c>
      <c r="H49" s="16" t="s">
        <v>1</v>
      </c>
      <c r="I49" s="14" t="s">
        <v>1</v>
      </c>
      <c r="J49" s="16" t="s">
        <v>1</v>
      </c>
    </row>
    <row r="50" spans="1:10" x14ac:dyDescent="0.25">
      <c r="A50" s="12" t="s">
        <v>67</v>
      </c>
      <c r="B50" s="14"/>
      <c r="C50" s="14"/>
      <c r="D50" s="14"/>
      <c r="E50" s="14"/>
      <c r="F50" s="14"/>
      <c r="G50" s="14"/>
      <c r="H50" s="15">
        <v>138971</v>
      </c>
      <c r="I50" s="13">
        <v>0</v>
      </c>
      <c r="J50" s="15">
        <v>138971</v>
      </c>
    </row>
    <row r="51" spans="1:10" x14ac:dyDescent="0.25">
      <c r="A51" s="12" t="s">
        <v>68</v>
      </c>
      <c r="B51" s="14"/>
      <c r="C51" s="14"/>
      <c r="D51" s="14"/>
      <c r="E51" s="14"/>
      <c r="F51" s="14"/>
      <c r="G51" s="14"/>
      <c r="H51" s="15">
        <v>201765</v>
      </c>
      <c r="I51" s="13">
        <v>0</v>
      </c>
      <c r="J51" s="15">
        <v>201765</v>
      </c>
    </row>
    <row r="52" spans="1:10" x14ac:dyDescent="0.25">
      <c r="A52" s="12" t="s">
        <v>69</v>
      </c>
      <c r="B52" s="14"/>
      <c r="C52" s="14"/>
      <c r="D52" s="14"/>
      <c r="E52" s="14"/>
      <c r="F52" s="14"/>
      <c r="G52" s="14"/>
      <c r="H52" s="15">
        <v>324265</v>
      </c>
      <c r="I52" s="13">
        <v>0</v>
      </c>
      <c r="J52" s="15">
        <v>324265</v>
      </c>
    </row>
    <row r="53" spans="1:10" x14ac:dyDescent="0.25">
      <c r="A53" s="9" t="s">
        <v>70</v>
      </c>
      <c r="B53" s="14" t="s">
        <v>1</v>
      </c>
      <c r="C53" s="14" t="s">
        <v>1</v>
      </c>
      <c r="D53" s="14" t="s">
        <v>1</v>
      </c>
      <c r="E53" s="14" t="s">
        <v>1</v>
      </c>
      <c r="F53" s="14" t="s">
        <v>1</v>
      </c>
      <c r="G53" s="14" t="s">
        <v>1</v>
      </c>
      <c r="H53" s="16" t="s">
        <v>1</v>
      </c>
      <c r="I53" s="14" t="s">
        <v>1</v>
      </c>
      <c r="J53" s="16" t="s">
        <v>1</v>
      </c>
    </row>
    <row r="54" spans="1:10" x14ac:dyDescent="0.25">
      <c r="A54" s="12" t="s">
        <v>71</v>
      </c>
      <c r="B54" s="14"/>
      <c r="C54" s="14"/>
      <c r="D54" s="14"/>
      <c r="E54" s="14"/>
      <c r="F54" s="14"/>
      <c r="G54" s="14"/>
      <c r="H54" s="15">
        <v>0</v>
      </c>
      <c r="I54" s="13">
        <v>0</v>
      </c>
      <c r="J54" s="15">
        <v>0</v>
      </c>
    </row>
    <row r="55" spans="1:10" x14ac:dyDescent="0.25">
      <c r="A55" s="12" t="s">
        <v>72</v>
      </c>
      <c r="B55" s="14"/>
      <c r="C55" s="14"/>
      <c r="D55" s="14"/>
      <c r="E55" s="14"/>
      <c r="F55" s="14"/>
      <c r="G55" s="14"/>
      <c r="H55" s="15">
        <v>0</v>
      </c>
      <c r="I55" s="13">
        <v>0</v>
      </c>
      <c r="J55" s="15">
        <v>0</v>
      </c>
    </row>
    <row r="56" spans="1:10" x14ac:dyDescent="0.25">
      <c r="A56" s="12" t="s">
        <v>73</v>
      </c>
      <c r="B56" s="14"/>
      <c r="C56" s="14"/>
      <c r="D56" s="14"/>
      <c r="E56" s="14"/>
      <c r="F56" s="14"/>
      <c r="G56" s="14"/>
      <c r="H56" s="15">
        <v>0</v>
      </c>
      <c r="I56" s="13">
        <v>0</v>
      </c>
      <c r="J56" s="15">
        <v>0</v>
      </c>
    </row>
    <row r="57" spans="1:10" x14ac:dyDescent="0.25">
      <c r="A57" s="12" t="s">
        <v>74</v>
      </c>
      <c r="B57" s="14"/>
      <c r="C57" s="14"/>
      <c r="D57" s="14"/>
      <c r="E57" s="14"/>
      <c r="F57" s="14"/>
      <c r="G57" s="14"/>
      <c r="H57" s="15">
        <v>0</v>
      </c>
      <c r="I57" s="13">
        <v>0</v>
      </c>
      <c r="J57" s="15">
        <v>0</v>
      </c>
    </row>
    <row r="58" spans="1:10" x14ac:dyDescent="0.25">
      <c r="A58" s="12" t="s">
        <v>75</v>
      </c>
      <c r="B58" s="14"/>
      <c r="C58" s="14"/>
      <c r="D58" s="14"/>
      <c r="E58" s="14"/>
      <c r="F58" s="14"/>
      <c r="G58" s="14"/>
      <c r="H58" s="15">
        <v>0</v>
      </c>
      <c r="I58" s="13">
        <v>0</v>
      </c>
      <c r="J58" s="15">
        <v>0</v>
      </c>
    </row>
    <row r="59" spans="1:10" x14ac:dyDescent="0.25">
      <c r="A59" s="12" t="s">
        <v>76</v>
      </c>
      <c r="B59" s="14"/>
      <c r="C59" s="14"/>
      <c r="D59" s="14"/>
      <c r="E59" s="14"/>
      <c r="F59" s="14"/>
      <c r="G59" s="14"/>
      <c r="H59" s="15">
        <v>0</v>
      </c>
      <c r="I59" s="13">
        <v>0</v>
      </c>
      <c r="J59" s="15">
        <v>0</v>
      </c>
    </row>
    <row r="60" spans="1:10" x14ac:dyDescent="0.25">
      <c r="A60" s="12" t="s">
        <v>77</v>
      </c>
      <c r="B60" s="13">
        <v>1431</v>
      </c>
      <c r="C60" s="13">
        <v>17164</v>
      </c>
      <c r="D60" s="13">
        <v>10151</v>
      </c>
      <c r="E60" s="13">
        <v>389</v>
      </c>
      <c r="F60" s="13">
        <v>107</v>
      </c>
      <c r="G60" s="13">
        <v>0</v>
      </c>
      <c r="H60" s="15">
        <v>29242</v>
      </c>
      <c r="I60" s="13">
        <v>29242</v>
      </c>
      <c r="J60" s="15">
        <v>0</v>
      </c>
    </row>
    <row r="61" spans="1:10" x14ac:dyDescent="0.25">
      <c r="A61" s="12" t="s">
        <v>78</v>
      </c>
      <c r="B61" s="13">
        <v>21593562</v>
      </c>
      <c r="C61" s="13">
        <v>62887862.979999997</v>
      </c>
      <c r="D61" s="13">
        <v>9486525.5</v>
      </c>
      <c r="E61" s="13">
        <v>11621400</v>
      </c>
      <c r="F61" s="13">
        <v>6288244</v>
      </c>
      <c r="G61" s="13">
        <v>1196113</v>
      </c>
      <c r="H61" s="15">
        <v>113738708.48</v>
      </c>
      <c r="I61" s="13">
        <v>401198</v>
      </c>
      <c r="J61" s="15">
        <v>113337510.48</v>
      </c>
    </row>
    <row r="62" spans="1:10" x14ac:dyDescent="0.25">
      <c r="A62" s="9" t="s">
        <v>79</v>
      </c>
      <c r="B62" s="14" t="s">
        <v>1</v>
      </c>
      <c r="C62" s="14" t="s">
        <v>1</v>
      </c>
      <c r="D62" s="14" t="s">
        <v>1</v>
      </c>
      <c r="E62" s="14" t="s">
        <v>1</v>
      </c>
      <c r="F62" s="14" t="s">
        <v>1</v>
      </c>
      <c r="G62" s="14" t="s">
        <v>1</v>
      </c>
      <c r="H62" s="16" t="s">
        <v>1</v>
      </c>
      <c r="I62" s="14" t="s">
        <v>1</v>
      </c>
      <c r="J62" s="16" t="s">
        <v>1</v>
      </c>
    </row>
    <row r="63" spans="1:10" ht="25.5" x14ac:dyDescent="0.25">
      <c r="A63" s="12" t="s">
        <v>80</v>
      </c>
      <c r="B63" s="14"/>
      <c r="C63" s="14"/>
      <c r="D63" s="14"/>
      <c r="E63" s="14"/>
      <c r="F63" s="14"/>
      <c r="G63" s="14"/>
      <c r="H63" s="15">
        <v>115569091</v>
      </c>
      <c r="I63" s="14"/>
      <c r="J63" s="16"/>
    </row>
    <row r="64" spans="1:10" x14ac:dyDescent="0.25">
      <c r="A64" s="12" t="s">
        <v>81</v>
      </c>
      <c r="B64" s="14"/>
      <c r="C64" s="14"/>
      <c r="D64" s="14"/>
      <c r="E64" s="14"/>
      <c r="F64" s="14"/>
      <c r="G64" s="14"/>
      <c r="H64" s="15">
        <v>0</v>
      </c>
      <c r="I64" s="14"/>
      <c r="J64" s="16"/>
    </row>
    <row r="65" spans="1:10" ht="25.5" x14ac:dyDescent="0.25">
      <c r="A65" s="12" t="s">
        <v>82</v>
      </c>
      <c r="B65" s="14"/>
      <c r="C65" s="14"/>
      <c r="D65" s="14"/>
      <c r="E65" s="14"/>
      <c r="F65" s="14"/>
      <c r="G65" s="14"/>
      <c r="H65" s="15">
        <v>7244560</v>
      </c>
      <c r="I65" s="14"/>
      <c r="J65" s="16"/>
    </row>
    <row r="66" spans="1:10" ht="25.5" x14ac:dyDescent="0.25">
      <c r="A66" s="12" t="s">
        <v>83</v>
      </c>
      <c r="B66" s="14"/>
      <c r="C66" s="14"/>
      <c r="D66" s="14"/>
      <c r="E66" s="14"/>
      <c r="F66" s="14"/>
      <c r="G66" s="14"/>
      <c r="H66" s="15">
        <v>-9485382</v>
      </c>
      <c r="I66" s="14"/>
      <c r="J66" s="16"/>
    </row>
    <row r="67" spans="1:10" x14ac:dyDescent="0.25">
      <c r="A67" s="12" t="s">
        <v>84</v>
      </c>
      <c r="B67" s="14"/>
      <c r="C67" s="14"/>
      <c r="D67" s="14"/>
      <c r="E67" s="14"/>
      <c r="F67" s="14"/>
      <c r="G67" s="14"/>
      <c r="H67" s="15">
        <v>9242</v>
      </c>
      <c r="I67" s="14"/>
      <c r="J67" s="16"/>
    </row>
    <row r="68" spans="1:10" x14ac:dyDescent="0.25">
      <c r="A68" s="12" t="s">
        <v>85</v>
      </c>
      <c r="B68" s="14"/>
      <c r="C68" s="14"/>
      <c r="D68" s="14"/>
      <c r="E68" s="14"/>
      <c r="F68" s="14"/>
      <c r="G68" s="14"/>
      <c r="H68" s="15">
        <v>0</v>
      </c>
      <c r="I68" s="14"/>
      <c r="J68" s="16"/>
    </row>
    <row r="69" spans="1:10" x14ac:dyDescent="0.25">
      <c r="A69" s="12" t="s">
        <v>86</v>
      </c>
      <c r="B69" s="14"/>
      <c r="C69" s="14"/>
      <c r="D69" s="14"/>
      <c r="E69" s="14"/>
      <c r="F69" s="14"/>
      <c r="G69" s="14"/>
      <c r="H69" s="15">
        <v>113337511</v>
      </c>
      <c r="I69" s="14"/>
      <c r="J69" s="16"/>
    </row>
    <row r="70" spans="1:10" x14ac:dyDescent="0.25">
      <c r="A70" s="9" t="s">
        <v>87</v>
      </c>
      <c r="B70" s="10" t="s">
        <v>1</v>
      </c>
      <c r="C70" s="10" t="s">
        <v>1</v>
      </c>
      <c r="D70" s="10" t="s">
        <v>1</v>
      </c>
      <c r="E70" s="10" t="s">
        <v>1</v>
      </c>
      <c r="F70" s="10" t="s">
        <v>1</v>
      </c>
      <c r="G70" s="10" t="s">
        <v>1</v>
      </c>
      <c r="H70" s="11" t="s">
        <v>1</v>
      </c>
      <c r="I70" s="10" t="s">
        <v>1</v>
      </c>
      <c r="J70" s="11" t="s">
        <v>1</v>
      </c>
    </row>
    <row r="71" spans="1:10" x14ac:dyDescent="0.25">
      <c r="A71" s="12" t="s">
        <v>88</v>
      </c>
      <c r="B71" s="14"/>
      <c r="C71" s="14"/>
      <c r="D71" s="14"/>
      <c r="E71" s="14"/>
      <c r="F71" s="14"/>
      <c r="G71" s="14"/>
      <c r="H71" s="15">
        <v>636638</v>
      </c>
      <c r="I71" s="13">
        <v>150017</v>
      </c>
      <c r="J71" s="15">
        <v>486621</v>
      </c>
    </row>
    <row r="72" spans="1:10" x14ac:dyDescent="0.25">
      <c r="A72" s="12" t="s">
        <v>89</v>
      </c>
      <c r="B72" s="14"/>
      <c r="C72" s="14"/>
      <c r="D72" s="14"/>
      <c r="E72" s="14"/>
      <c r="F72" s="14"/>
      <c r="G72" s="14"/>
      <c r="H72" s="15">
        <v>667205</v>
      </c>
      <c r="I72" s="13">
        <v>22085</v>
      </c>
      <c r="J72" s="15">
        <v>645120</v>
      </c>
    </row>
    <row r="73" spans="1:10" x14ac:dyDescent="0.25">
      <c r="A73" s="12" t="s">
        <v>90</v>
      </c>
      <c r="B73" s="14"/>
      <c r="C73" s="14"/>
      <c r="D73" s="14"/>
      <c r="E73" s="14"/>
      <c r="F73" s="14"/>
      <c r="G73" s="14"/>
      <c r="H73" s="15">
        <v>62200</v>
      </c>
      <c r="I73" s="13">
        <v>53203</v>
      </c>
      <c r="J73" s="15">
        <v>8997</v>
      </c>
    </row>
    <row r="74" spans="1:10" x14ac:dyDescent="0.25">
      <c r="A74" s="12" t="s">
        <v>91</v>
      </c>
      <c r="B74" s="14"/>
      <c r="C74" s="14"/>
      <c r="D74" s="14"/>
      <c r="E74" s="14"/>
      <c r="F74" s="14"/>
      <c r="G74" s="14"/>
      <c r="H74" s="15">
        <v>0</v>
      </c>
      <c r="I74" s="13">
        <v>0</v>
      </c>
      <c r="J74" s="15">
        <v>0</v>
      </c>
    </row>
    <row r="75" spans="1:10" x14ac:dyDescent="0.25">
      <c r="A75" s="12" t="s">
        <v>92</v>
      </c>
      <c r="B75" s="14"/>
      <c r="C75" s="14"/>
      <c r="D75" s="14"/>
      <c r="E75" s="14"/>
      <c r="F75" s="14"/>
      <c r="G75" s="14"/>
      <c r="H75" s="15">
        <v>1626738</v>
      </c>
      <c r="I75" s="13">
        <v>251372</v>
      </c>
      <c r="J75" s="15">
        <v>1375366</v>
      </c>
    </row>
    <row r="76" spans="1:10" x14ac:dyDescent="0.25">
      <c r="A76" s="12" t="s">
        <v>93</v>
      </c>
      <c r="B76" s="14"/>
      <c r="C76" s="14"/>
      <c r="D76" s="14"/>
      <c r="E76" s="14"/>
      <c r="F76" s="14"/>
      <c r="G76" s="14"/>
      <c r="H76" s="15">
        <v>426816</v>
      </c>
      <c r="I76" s="13">
        <v>0</v>
      </c>
      <c r="J76" s="15">
        <v>426816</v>
      </c>
    </row>
    <row r="77" spans="1:10" x14ac:dyDescent="0.25">
      <c r="A77" s="12" t="s">
        <v>94</v>
      </c>
      <c r="B77" s="14"/>
      <c r="C77" s="14"/>
      <c r="D77" s="14"/>
      <c r="E77" s="14"/>
      <c r="F77" s="14"/>
      <c r="G77" s="14"/>
      <c r="H77" s="15">
        <f>30871-321</f>
        <v>30550</v>
      </c>
      <c r="I77" s="13">
        <v>0</v>
      </c>
      <c r="J77" s="15">
        <v>31192</v>
      </c>
    </row>
    <row r="78" spans="1:10" x14ac:dyDescent="0.25">
      <c r="A78" s="12" t="s">
        <v>95</v>
      </c>
      <c r="B78" s="14"/>
      <c r="C78" s="14"/>
      <c r="D78" s="14"/>
      <c r="E78" s="14"/>
      <c r="F78" s="14"/>
      <c r="G78" s="14"/>
      <c r="H78" s="15">
        <v>1045157</v>
      </c>
      <c r="I78" s="13">
        <v>419183</v>
      </c>
      <c r="J78" s="15">
        <v>625974</v>
      </c>
    </row>
    <row r="79" spans="1:10" x14ac:dyDescent="0.25">
      <c r="A79" s="12" t="s">
        <v>96</v>
      </c>
      <c r="B79" s="14"/>
      <c r="C79" s="14"/>
      <c r="D79" s="14"/>
      <c r="E79" s="14"/>
      <c r="F79" s="14"/>
      <c r="G79" s="14"/>
      <c r="H79" s="15">
        <v>264820</v>
      </c>
      <c r="I79" s="13">
        <v>0</v>
      </c>
      <c r="J79" s="15">
        <v>264820</v>
      </c>
    </row>
    <row r="80" spans="1:10" ht="25.5" x14ac:dyDescent="0.25">
      <c r="A80" s="12" t="s">
        <v>97</v>
      </c>
      <c r="B80" s="14"/>
      <c r="C80" s="14"/>
      <c r="D80" s="14"/>
      <c r="E80" s="14"/>
      <c r="F80" s="14"/>
      <c r="G80" s="14"/>
      <c r="H80" s="15">
        <v>106332</v>
      </c>
      <c r="I80" s="13">
        <v>0</v>
      </c>
      <c r="J80" s="15">
        <v>106332</v>
      </c>
    </row>
    <row r="81" spans="1:10" x14ac:dyDescent="0.25">
      <c r="A81" s="12" t="s">
        <v>98</v>
      </c>
      <c r="B81" s="13">
        <v>0</v>
      </c>
      <c r="C81" s="13">
        <v>0</v>
      </c>
      <c r="D81" s="13">
        <v>0</v>
      </c>
      <c r="E81" s="13">
        <v>1207504</v>
      </c>
      <c r="F81" s="13">
        <v>0</v>
      </c>
      <c r="G81" s="14"/>
      <c r="H81" s="15">
        <v>1207504</v>
      </c>
      <c r="I81" s="13">
        <v>0</v>
      </c>
      <c r="J81" s="15">
        <v>1207504</v>
      </c>
    </row>
    <row r="82" spans="1:10" ht="25.5" x14ac:dyDescent="0.25">
      <c r="A82" s="12" t="s">
        <v>99</v>
      </c>
      <c r="B82" s="13">
        <v>0</v>
      </c>
      <c r="C82" s="13">
        <v>42421.98</v>
      </c>
      <c r="D82" s="13">
        <v>24078.37</v>
      </c>
      <c r="E82" s="13">
        <v>0</v>
      </c>
      <c r="F82" s="13">
        <v>0</v>
      </c>
      <c r="G82" s="14"/>
      <c r="H82" s="15">
        <v>66500.350000000006</v>
      </c>
      <c r="I82" s="13">
        <v>0</v>
      </c>
      <c r="J82" s="15">
        <v>66500.350000000006</v>
      </c>
    </row>
    <row r="83" spans="1:10" x14ac:dyDescent="0.25">
      <c r="A83" s="12" t="s">
        <v>100</v>
      </c>
      <c r="B83" s="14"/>
      <c r="C83" s="14"/>
      <c r="D83" s="13">
        <v>0</v>
      </c>
      <c r="E83" s="13">
        <v>0</v>
      </c>
      <c r="F83" s="13">
        <v>0</v>
      </c>
      <c r="G83" s="13">
        <v>153820</v>
      </c>
      <c r="H83" s="15">
        <v>153820</v>
      </c>
      <c r="I83" s="13">
        <v>0</v>
      </c>
      <c r="J83" s="15">
        <v>153820</v>
      </c>
    </row>
    <row r="84" spans="1:10" x14ac:dyDescent="0.25">
      <c r="A84" s="12" t="s">
        <v>101</v>
      </c>
      <c r="B84" s="14"/>
      <c r="C84" s="14"/>
      <c r="D84" s="13">
        <v>0</v>
      </c>
      <c r="E84" s="13">
        <v>0</v>
      </c>
      <c r="F84" s="13">
        <v>0</v>
      </c>
      <c r="G84" s="13">
        <v>38455</v>
      </c>
      <c r="H84" s="15">
        <v>38455</v>
      </c>
      <c r="I84" s="13">
        <v>0</v>
      </c>
      <c r="J84" s="15">
        <v>38455</v>
      </c>
    </row>
    <row r="85" spans="1:10" ht="25.5" x14ac:dyDescent="0.25">
      <c r="A85" s="12" t="s">
        <v>102</v>
      </c>
      <c r="B85" s="14"/>
      <c r="C85" s="14"/>
      <c r="D85" s="13">
        <v>0</v>
      </c>
      <c r="E85" s="13">
        <v>0</v>
      </c>
      <c r="F85" s="13">
        <v>0</v>
      </c>
      <c r="G85" s="13">
        <v>0</v>
      </c>
      <c r="H85" s="15">
        <v>0</v>
      </c>
      <c r="I85" s="13">
        <v>0</v>
      </c>
      <c r="J85" s="15">
        <v>0</v>
      </c>
    </row>
    <row r="86" spans="1:10" x14ac:dyDescent="0.25">
      <c r="A86" s="12" t="s">
        <v>103</v>
      </c>
      <c r="B86" s="14"/>
      <c r="C86" s="14"/>
      <c r="D86" s="14"/>
      <c r="E86" s="14"/>
      <c r="F86" s="14"/>
      <c r="G86" s="14"/>
      <c r="H86" s="15">
        <v>16873</v>
      </c>
      <c r="I86" s="13">
        <v>0</v>
      </c>
      <c r="J86" s="15">
        <v>16873</v>
      </c>
    </row>
    <row r="87" spans="1:10" x14ac:dyDescent="0.25">
      <c r="A87" s="12" t="s">
        <v>104</v>
      </c>
      <c r="B87" s="14"/>
      <c r="C87" s="14"/>
      <c r="D87" s="14"/>
      <c r="E87" s="14"/>
      <c r="F87" s="14"/>
      <c r="G87" s="14"/>
      <c r="H87" s="15">
        <v>0</v>
      </c>
      <c r="I87" s="13">
        <v>0</v>
      </c>
      <c r="J87" s="15">
        <v>0</v>
      </c>
    </row>
    <row r="88" spans="1:10" x14ac:dyDescent="0.25">
      <c r="A88" s="12" t="s">
        <v>105</v>
      </c>
      <c r="B88" s="14"/>
      <c r="C88" s="14"/>
      <c r="D88" s="13">
        <v>0</v>
      </c>
      <c r="E88" s="13">
        <v>0</v>
      </c>
      <c r="F88" s="13">
        <v>0</v>
      </c>
      <c r="G88" s="14"/>
      <c r="H88" s="15">
        <v>0</v>
      </c>
      <c r="I88" s="13">
        <v>0</v>
      </c>
      <c r="J88" s="15">
        <v>0</v>
      </c>
    </row>
    <row r="89" spans="1:10" x14ac:dyDescent="0.25">
      <c r="A89" s="12" t="s">
        <v>106</v>
      </c>
      <c r="B89" s="14"/>
      <c r="C89" s="14"/>
      <c r="D89" s="14"/>
      <c r="E89" s="14"/>
      <c r="F89" s="14"/>
      <c r="G89" s="14"/>
      <c r="H89" s="15">
        <v>0</v>
      </c>
      <c r="I89" s="13">
        <v>0</v>
      </c>
      <c r="J89" s="15">
        <v>0</v>
      </c>
    </row>
    <row r="90" spans="1:10" x14ac:dyDescent="0.25">
      <c r="A90" s="12" t="s">
        <v>107</v>
      </c>
      <c r="B90" s="14"/>
      <c r="C90" s="14"/>
      <c r="D90" s="14"/>
      <c r="E90" s="14"/>
      <c r="F90" s="14"/>
      <c r="G90" s="14"/>
      <c r="H90" s="15">
        <v>614226</v>
      </c>
      <c r="I90" s="13">
        <v>0</v>
      </c>
      <c r="J90" s="15">
        <v>614226</v>
      </c>
    </row>
    <row r="91" spans="1:10" x14ac:dyDescent="0.25">
      <c r="A91" s="12" t="s">
        <v>108</v>
      </c>
      <c r="B91" s="14"/>
      <c r="C91" s="14"/>
      <c r="D91" s="14"/>
      <c r="E91" s="14"/>
      <c r="F91" s="14"/>
      <c r="G91" s="14"/>
      <c r="H91" s="15">
        <v>0</v>
      </c>
      <c r="I91" s="13">
        <v>0</v>
      </c>
      <c r="J91" s="15">
        <v>0</v>
      </c>
    </row>
    <row r="92" spans="1:10" x14ac:dyDescent="0.25">
      <c r="A92" s="12" t="s">
        <v>109</v>
      </c>
      <c r="B92" s="14"/>
      <c r="C92" s="14"/>
      <c r="D92" s="14"/>
      <c r="E92" s="14"/>
      <c r="F92" s="14"/>
      <c r="G92" s="14"/>
      <c r="H92" s="15">
        <v>0</v>
      </c>
      <c r="I92" s="13">
        <v>0</v>
      </c>
      <c r="J92" s="15">
        <v>0</v>
      </c>
    </row>
    <row r="93" spans="1:10" x14ac:dyDescent="0.25">
      <c r="A93" s="12" t="s">
        <v>110</v>
      </c>
      <c r="B93" s="14"/>
      <c r="C93" s="14"/>
      <c r="D93" s="14"/>
      <c r="E93" s="14"/>
      <c r="F93" s="14"/>
      <c r="G93" s="14"/>
      <c r="H93" s="15">
        <v>0</v>
      </c>
      <c r="I93" s="13">
        <v>0</v>
      </c>
      <c r="J93" s="15">
        <v>0</v>
      </c>
    </row>
    <row r="94" spans="1:10" x14ac:dyDescent="0.25">
      <c r="A94" s="12" t="s">
        <v>111</v>
      </c>
      <c r="B94" s="14"/>
      <c r="C94" s="14"/>
      <c r="D94" s="14"/>
      <c r="E94" s="14"/>
      <c r="F94" s="14"/>
      <c r="G94" s="14"/>
      <c r="H94" s="15">
        <v>0</v>
      </c>
      <c r="I94" s="13">
        <v>0</v>
      </c>
      <c r="J94" s="15">
        <v>0</v>
      </c>
    </row>
    <row r="95" spans="1:10" x14ac:dyDescent="0.25">
      <c r="A95" s="12" t="s">
        <v>112</v>
      </c>
      <c r="B95" s="14"/>
      <c r="C95" s="14"/>
      <c r="D95" s="14"/>
      <c r="E95" s="14"/>
      <c r="F95" s="14"/>
      <c r="G95" s="14"/>
      <c r="H95" s="15">
        <f>6964155.35-321</f>
        <v>6963834.3499999996</v>
      </c>
      <c r="I95" s="13">
        <f>895539+321</f>
        <v>895860</v>
      </c>
      <c r="J95" s="15">
        <v>6068616.3499999996</v>
      </c>
    </row>
    <row r="96" spans="1:10" x14ac:dyDescent="0.25">
      <c r="A96" s="9" t="s">
        <v>113</v>
      </c>
      <c r="B96" s="10" t="s">
        <v>1</v>
      </c>
      <c r="C96" s="10" t="s">
        <v>1</v>
      </c>
      <c r="D96" s="10" t="s">
        <v>1</v>
      </c>
      <c r="E96" s="10" t="s">
        <v>1</v>
      </c>
      <c r="F96" s="10" t="s">
        <v>1</v>
      </c>
      <c r="G96" s="10" t="s">
        <v>1</v>
      </c>
      <c r="H96" s="11" t="s">
        <v>1</v>
      </c>
      <c r="I96" s="10" t="s">
        <v>1</v>
      </c>
      <c r="J96" s="11" t="s">
        <v>1</v>
      </c>
    </row>
    <row r="97" spans="1:10" x14ac:dyDescent="0.25">
      <c r="A97" s="12" t="s">
        <v>114</v>
      </c>
      <c r="B97" s="13">
        <v>4797</v>
      </c>
      <c r="C97" s="13">
        <v>1653265</v>
      </c>
      <c r="D97" s="13">
        <v>214267</v>
      </c>
      <c r="E97" s="13">
        <v>2351432</v>
      </c>
      <c r="F97" s="13">
        <v>4034</v>
      </c>
      <c r="G97" s="14"/>
      <c r="H97" s="15">
        <v>4227795</v>
      </c>
      <c r="I97" s="15">
        <v>0</v>
      </c>
      <c r="J97" s="15">
        <v>4227795</v>
      </c>
    </row>
    <row r="98" spans="1:10" x14ac:dyDescent="0.25">
      <c r="A98" s="12" t="s">
        <v>1</v>
      </c>
      <c r="B98" s="14" t="s">
        <v>1</v>
      </c>
      <c r="C98" s="14" t="s">
        <v>1</v>
      </c>
      <c r="D98" s="14" t="s">
        <v>1</v>
      </c>
      <c r="E98" s="14" t="s">
        <v>1</v>
      </c>
      <c r="F98" s="14" t="s">
        <v>1</v>
      </c>
      <c r="G98" s="14" t="s">
        <v>1</v>
      </c>
      <c r="H98" s="16" t="s">
        <v>1</v>
      </c>
      <c r="I98" s="16" t="s">
        <v>1</v>
      </c>
      <c r="J98" s="16" t="s">
        <v>1</v>
      </c>
    </row>
    <row r="99" spans="1:10" x14ac:dyDescent="0.25">
      <c r="A99" s="18" t="s">
        <v>115</v>
      </c>
      <c r="B99" s="14" t="s">
        <v>1</v>
      </c>
      <c r="C99" s="14" t="s">
        <v>1</v>
      </c>
      <c r="D99" s="14" t="s">
        <v>1</v>
      </c>
      <c r="E99" s="14" t="s">
        <v>1</v>
      </c>
      <c r="F99" s="14" t="s">
        <v>1</v>
      </c>
      <c r="G99" s="14" t="s">
        <v>1</v>
      </c>
      <c r="H99" s="16" t="s">
        <v>1</v>
      </c>
      <c r="I99" s="16" t="s">
        <v>1</v>
      </c>
      <c r="J99" s="16" t="s">
        <v>1</v>
      </c>
    </row>
    <row r="100" spans="1:10" x14ac:dyDescent="0.25">
      <c r="A100" s="7" t="s">
        <v>116</v>
      </c>
      <c r="B100" s="23" t="s">
        <v>117</v>
      </c>
      <c r="C100" s="20"/>
      <c r="D100" s="23" t="s">
        <v>118</v>
      </c>
      <c r="E100" s="20"/>
      <c r="F100" s="23" t="s">
        <v>119</v>
      </c>
      <c r="G100" s="20"/>
      <c r="H100" s="16" t="s">
        <v>1</v>
      </c>
      <c r="I100" s="16" t="s">
        <v>1</v>
      </c>
      <c r="J100" s="16" t="s">
        <v>1</v>
      </c>
    </row>
    <row r="101" spans="1:10" x14ac:dyDescent="0.25">
      <c r="A101" s="12" t="s">
        <v>120</v>
      </c>
      <c r="B101" s="19">
        <v>52960069</v>
      </c>
      <c r="C101" s="20"/>
      <c r="D101" s="19">
        <v>52362947</v>
      </c>
      <c r="E101" s="20"/>
      <c r="F101" s="19">
        <v>597122</v>
      </c>
      <c r="G101" s="20"/>
      <c r="H101" s="16" t="s">
        <v>1</v>
      </c>
      <c r="I101" s="16" t="s">
        <v>1</v>
      </c>
      <c r="J101" s="16" t="s">
        <v>1</v>
      </c>
    </row>
    <row r="102" spans="1:10" x14ac:dyDescent="0.25">
      <c r="A102" s="12" t="s">
        <v>121</v>
      </c>
      <c r="B102" s="19">
        <v>6007588</v>
      </c>
      <c r="C102" s="20"/>
      <c r="D102" s="19">
        <v>6828011</v>
      </c>
      <c r="E102" s="20"/>
      <c r="F102" s="19">
        <v>-820423</v>
      </c>
      <c r="G102" s="20"/>
      <c r="H102" s="16" t="s">
        <v>1</v>
      </c>
      <c r="I102" s="16" t="s">
        <v>1</v>
      </c>
      <c r="J102" s="16" t="s">
        <v>1</v>
      </c>
    </row>
    <row r="103" spans="1:10" ht="25.5" x14ac:dyDescent="0.25">
      <c r="A103" s="12" t="s">
        <v>122</v>
      </c>
      <c r="B103" s="19">
        <v>33740118</v>
      </c>
      <c r="C103" s="20"/>
      <c r="D103" s="19">
        <v>33068699</v>
      </c>
      <c r="E103" s="20"/>
      <c r="F103" s="19">
        <v>671419</v>
      </c>
      <c r="G103" s="20"/>
      <c r="H103" s="16" t="s">
        <v>1</v>
      </c>
      <c r="I103" s="16" t="s">
        <v>1</v>
      </c>
      <c r="J103" s="16" t="s">
        <v>1</v>
      </c>
    </row>
    <row r="104" spans="1:10" x14ac:dyDescent="0.25">
      <c r="A104" s="12" t="s">
        <v>5</v>
      </c>
      <c r="B104" s="19">
        <v>22861316</v>
      </c>
      <c r="C104" s="20"/>
      <c r="D104" s="19">
        <v>21068611</v>
      </c>
      <c r="E104" s="20"/>
      <c r="F104" s="19">
        <v>1792705</v>
      </c>
      <c r="G104" s="20"/>
      <c r="H104" s="16" t="s">
        <v>1</v>
      </c>
      <c r="I104" s="16" t="s">
        <v>1</v>
      </c>
      <c r="J104" s="16" t="s">
        <v>1</v>
      </c>
    </row>
    <row r="105" spans="1:10" x14ac:dyDescent="0.25">
      <c r="A105" s="12" t="s">
        <v>123</v>
      </c>
      <c r="B105" s="19">
        <v>115569091</v>
      </c>
      <c r="C105" s="20"/>
      <c r="D105" s="19">
        <v>113328268</v>
      </c>
      <c r="E105" s="20"/>
      <c r="F105" s="19">
        <v>2240823</v>
      </c>
      <c r="G105" s="20"/>
      <c r="H105" s="16" t="s">
        <v>1</v>
      </c>
      <c r="I105" s="16" t="s">
        <v>1</v>
      </c>
      <c r="J105" s="16" t="s">
        <v>1</v>
      </c>
    </row>
  </sheetData>
  <mergeCells count="19">
    <mergeCell ref="D1:F1"/>
    <mergeCell ref="B100:C100"/>
    <mergeCell ref="D100:E100"/>
    <mergeCell ref="F100:G100"/>
    <mergeCell ref="B101:C101"/>
    <mergeCell ref="D101:E101"/>
    <mergeCell ref="F101:G101"/>
    <mergeCell ref="B102:C102"/>
    <mergeCell ref="D102:E102"/>
    <mergeCell ref="F102:G102"/>
    <mergeCell ref="B103:C103"/>
    <mergeCell ref="D103:E103"/>
    <mergeCell ref="F103:G103"/>
    <mergeCell ref="B104:C104"/>
    <mergeCell ref="D104:E104"/>
    <mergeCell ref="F104:G104"/>
    <mergeCell ref="B105:C105"/>
    <mergeCell ref="D105:E105"/>
    <mergeCell ref="F105:G105"/>
  </mergeCells>
  <pageMargins left="0.98425196850393704" right="0.98425196850393704" top="0.98425196850393704" bottom="0.98425196850393704" header="0.98425196850393704" footer="0.98425196850393704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S251Outturn202021_TAReport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Holmes</dc:creator>
  <cp:lastModifiedBy>David Brewster</cp:lastModifiedBy>
  <dcterms:created xsi:type="dcterms:W3CDTF">2021-09-09T16:13:06Z</dcterms:created>
  <dcterms:modified xsi:type="dcterms:W3CDTF">2023-03-30T09:41:11Z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